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пакет документов\Документы КАУП (8)\Документы КАУП\Level B\"/>
    </mc:Choice>
  </mc:AlternateContent>
  <bookViews>
    <workbookView xWindow="0" yWindow="0" windowWidth="28800" windowHeight="12330" tabRatio="857" activeTab="2"/>
  </bookViews>
  <sheets>
    <sheet name="Инструкции" sheetId="13" r:id="rId1"/>
    <sheet name="Пример" sheetId="20" r:id="rId2"/>
    <sheet name="Результаты кандидата" sheetId="19" r:id="rId3"/>
  </sheets>
  <definedNames>
    <definedName name="_xlnm.Print_Area" localSheetId="0">Инструкции!$A$1:$D$23</definedName>
    <definedName name="_xlnm.Print_Area" localSheetId="1">Пример!$B$2:$J$57</definedName>
    <definedName name="_xlnm.Print_Area" localSheetId="2">'Результаты кандидата'!$B$2:$J$57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9" l="1"/>
  <c r="E98" i="20"/>
  <c r="E99" i="20"/>
  <c r="B57" i="20"/>
  <c r="D51" i="20"/>
  <c r="E51" i="20"/>
  <c r="G51" i="20"/>
  <c r="E50" i="20"/>
  <c r="D50" i="20"/>
  <c r="E49" i="20"/>
  <c r="D49" i="20"/>
  <c r="E48" i="20"/>
  <c r="D48" i="20"/>
  <c r="E44" i="20"/>
  <c r="D44" i="20"/>
  <c r="C43" i="20"/>
  <c r="B43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M18" i="20"/>
  <c r="M19" i="20"/>
  <c r="M20" i="20"/>
  <c r="M21" i="20"/>
  <c r="M22" i="20"/>
  <c r="M23" i="20"/>
  <c r="M24" i="20"/>
  <c r="M25" i="20"/>
  <c r="M26" i="20"/>
  <c r="E27" i="20"/>
  <c r="D27" i="20"/>
  <c r="B26" i="20"/>
  <c r="B25" i="20"/>
  <c r="B24" i="20"/>
  <c r="B23" i="20"/>
  <c r="B22" i="20"/>
  <c r="B21" i="20"/>
  <c r="B20" i="20"/>
  <c r="B19" i="20"/>
  <c r="B18" i="20"/>
  <c r="B17" i="20"/>
  <c r="M10" i="20"/>
  <c r="M11" i="20"/>
  <c r="M12" i="20"/>
  <c r="M13" i="20"/>
  <c r="E14" i="20"/>
  <c r="D14" i="20"/>
  <c r="B13" i="20"/>
  <c r="B12" i="20"/>
  <c r="B11" i="20"/>
  <c r="B10" i="20"/>
  <c r="B9" i="20"/>
  <c r="D51" i="19"/>
  <c r="G51" i="19"/>
  <c r="E98" i="19"/>
  <c r="C43" i="19"/>
  <c r="E99" i="19"/>
  <c r="B57" i="19"/>
  <c r="E51" i="19"/>
  <c r="E50" i="19"/>
  <c r="D50" i="19"/>
  <c r="E49" i="19"/>
  <c r="D49" i="19"/>
  <c r="E48" i="19"/>
  <c r="D48" i="19"/>
  <c r="E44" i="19"/>
  <c r="D44" i="19"/>
  <c r="B43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M18" i="19"/>
  <c r="M19" i="19"/>
  <c r="M20" i="19"/>
  <c r="M21" i="19"/>
  <c r="M22" i="19"/>
  <c r="M23" i="19"/>
  <c r="M24" i="19"/>
  <c r="M25" i="19"/>
  <c r="M26" i="19"/>
  <c r="E27" i="19"/>
  <c r="B26" i="19"/>
  <c r="B25" i="19"/>
  <c r="B24" i="19"/>
  <c r="B23" i="19"/>
  <c r="B22" i="19"/>
  <c r="B21" i="19"/>
  <c r="B20" i="19"/>
  <c r="B19" i="19"/>
  <c r="B18" i="19"/>
  <c r="B17" i="19"/>
  <c r="M10" i="19"/>
  <c r="M11" i="19"/>
  <c r="M12" i="19"/>
  <c r="M13" i="19"/>
  <c r="E14" i="19"/>
  <c r="D14" i="19"/>
  <c r="B13" i="19"/>
  <c r="B12" i="19"/>
  <c r="B11" i="19"/>
  <c r="B10" i="19"/>
  <c r="B9" i="19"/>
</calcChain>
</file>

<file path=xl/comments1.xml><?xml version="1.0" encoding="utf-8"?>
<comments xmlns="http://schemas.openxmlformats.org/spreadsheetml/2006/main">
  <authors>
    <author>Денис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Денис: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<sst xmlns="http://schemas.openxmlformats.org/spreadsheetml/2006/main" count="151" uniqueCount="87">
  <si>
    <t>Reserved for CB logo</t>
  </si>
  <si>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</si>
  <si>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</si>
  <si>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</si>
  <si>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</si>
  <si>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</si>
  <si>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</si>
  <si>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</si>
  <si>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</si>
  <si>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version 1.0</t>
  </si>
  <si>
    <r>
      <t xml:space="preserve">Самооценка
</t>
    </r>
    <r>
      <rPr>
        <b/>
        <i/>
        <sz val="14"/>
        <color theme="3"/>
        <rFont val="Arial"/>
      </rPr>
      <t>Все Уровни и Области</t>
    </r>
  </si>
  <si>
    <t>Пожалуйста, обратите внимание на окружающую среду перед печатью данного документа</t>
  </si>
  <si>
    <t>1.  Общая информация</t>
  </si>
  <si>
    <t>Вопросы или проблемы?</t>
  </si>
  <si>
    <t>Если у Вас есть вопросы об этой форме, или проблемы с её использованием, свяжитесь с нами по адресу:</t>
  </si>
  <si>
    <t>2.  Инструкции</t>
  </si>
  <si>
    <t>Уровни A, B, C</t>
  </si>
  <si>
    <t>Уровень D</t>
  </si>
  <si>
    <r>
      <t xml:space="preserve">Введите значения для обеих колонок: </t>
    </r>
    <r>
      <rPr>
        <sz val="10"/>
        <color theme="9" tint="-0.249977111117893"/>
        <rFont val="Arial"/>
      </rPr>
      <t>Знания и навыки и способности</t>
    </r>
    <r>
      <rPr>
        <sz val="10"/>
        <color theme="1"/>
        <rFont val="Arial"/>
      </rPr>
      <t>.</t>
    </r>
  </si>
  <si>
    <r>
      <t xml:space="preserve">Введите значения только для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</si>
  <si>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Имя и Уровень</t>
  </si>
  <si>
    <r>
      <t xml:space="preserve">Введите свое имя и уровень на который вы претендуете (A, B, C, or D) в верхней части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</si>
  <si>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Область</t>
  </si>
  <si>
    <t>Используя выпадающее меню выберите область на которую Вы претендуете (Проект, Программа, или Портфель проектов).</t>
  </si>
  <si>
    <t>Набирание очков</t>
  </si>
  <si>
    <t>Светло-фиолетовый блок ниже поля имени имеет заявление, которое описывает критерии самооценки. Например, для области управления проектом на уровень B, заявление гласит:</t>
  </si>
  <si>
    <t>"Я могу дать четкие и убедительные доказательства моих
навыков и умений для данного элемента компетенции  в проекте достаточной
сложности для уровня на который я претендую."</t>
  </si>
  <si>
    <t>Доказательство</t>
  </si>
  <si>
    <t>Доказательства могут быть в письменной форме (результаты экзамена, планы, отчеты и т.п.) или устными (интервью).</t>
  </si>
  <si>
    <t>Заметки, комментарии, доказательства</t>
  </si>
  <si>
    <r>
      <t xml:space="preserve">Столбец под названием  </t>
    </r>
    <r>
      <rPr>
        <sz val="10"/>
        <color theme="9" tint="-0.249977111117893"/>
        <rFont val="Arial"/>
      </rPr>
      <t>Заметки, комментарии, доказательства</t>
    </r>
    <r>
      <rPr>
        <sz val="10"/>
        <color theme="1"/>
        <rFont val="Arial"/>
      </rPr>
      <t xml:space="preserve"> предназначен для Вашего личного использования. Он часто используется для записи напоминаний об источников доказательств. Тем не менее, поле может быть оставлено пустым.</t>
    </r>
  </si>
  <si>
    <t>Самооценка</t>
  </si>
  <si>
    <t>Все Уровни и Области</t>
  </si>
  <si>
    <t>Область:</t>
  </si>
  <si>
    <t>1 = Нет или маловероятно;  2 = возможно или вероятно;  3 = Весьма вероятно или несомненно</t>
  </si>
  <si>
    <t>Вы должны ответить на это заявление следующим образом:
     1 если ваш ответ "нет" или "маловероятно"
     2 если ваш ответ "возможно" или "вероятно"
     3 если ваш ответ "очень вероятно" или "несомненно"</t>
  </si>
  <si>
    <t>Знания
(Все Уровни)</t>
  </si>
  <si>
    <t>Навыки и способности
(A, B, C)</t>
  </si>
  <si>
    <t xml:space="preserve"> Заметки, комментарии, доказательства (необязательно; для кандидата)</t>
  </si>
  <si>
    <t>Элементы Компетенций</t>
  </si>
  <si>
    <t>Перспективные Элементы Компетенций</t>
  </si>
  <si>
    <t>Людские Элементы Компетенций</t>
  </si>
  <si>
    <t>Практические Элементы Компетенций</t>
  </si>
  <si>
    <t>Стратегия</t>
  </si>
  <si>
    <t>Руководство, структуры и процессы</t>
  </si>
  <si>
    <t>Соответствия, стандарты и правила</t>
  </si>
  <si>
    <t>Власть и интерес</t>
  </si>
  <si>
    <t>Культура и ценности</t>
  </si>
  <si>
    <t>Само-рефлексия и самоуправление</t>
  </si>
  <si>
    <t>Личная целостность и надежность</t>
  </si>
  <si>
    <t>Личное общение</t>
  </si>
  <si>
    <t>Отношения и взаимодействие</t>
  </si>
  <si>
    <t>Лидерство</t>
  </si>
  <si>
    <t>Командная работа</t>
  </si>
  <si>
    <t>Конфликты и кризисы</t>
  </si>
  <si>
    <t>Изобретательность</t>
  </si>
  <si>
    <t>Согласование</t>
  </si>
  <si>
    <t>Ориентация на результат</t>
  </si>
  <si>
    <t>Дизайн</t>
  </si>
  <si>
    <t>Требования и задачи</t>
  </si>
  <si>
    <t>Содержание</t>
  </si>
  <si>
    <t>Время</t>
  </si>
  <si>
    <t>Организация и информация</t>
  </si>
  <si>
    <t>Качество</t>
  </si>
  <si>
    <t>Финансы</t>
  </si>
  <si>
    <t>Ресурсы</t>
  </si>
  <si>
    <t>Закупки</t>
  </si>
  <si>
    <t>Планирование и контроль</t>
  </si>
  <si>
    <t>Риски и возможности</t>
  </si>
  <si>
    <t>Заинтересованные стороны</t>
  </si>
  <si>
    <t>Изменения и трансформация</t>
  </si>
  <si>
    <t xml:space="preserve">Зеленый:  </t>
  </si>
  <si>
    <t>Сводка</t>
  </si>
  <si>
    <t>Зеленый</t>
  </si>
  <si>
    <t>Желтый</t>
  </si>
  <si>
    <t>Красный</t>
  </si>
  <si>
    <t>Пусто</t>
  </si>
  <si>
    <t>Заметка: Результаты Самооценки только для получения информации</t>
  </si>
  <si>
    <t>Уровень:</t>
  </si>
  <si>
    <t>Имя кандидата</t>
  </si>
  <si>
    <t>"Ясно и убедительно" означает, что доказательства:
•  Значительно более вероятно, чтобы быть правдой, чем нет
• Так ясно, что не оставляют никаких сомнений 
•  Прекрастно командует на основе осознания</t>
  </si>
  <si>
    <t>kpma@kpma.kz</t>
  </si>
  <si>
    <t>Знания
(Уровни A, B, C)</t>
  </si>
  <si>
    <t>Навыки и способности
(Уровни A, B, C)</t>
  </si>
  <si>
    <t>В</t>
  </si>
  <si>
    <t>Подпись кандидата_______________________</t>
  </si>
  <si>
    <t>ФИО кандидата: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</si>
</sst>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b/>
      <sz val="9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7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5" fillId="0" borderId="0" xfId="6">
      <alignment vertical="center"/>
    </xf>
    <xf numFmtId="0" fontId="13" fillId="0" borderId="0" xfId="19" applyFont="1" applyAlignment="1">
      <alignment horizontal="left" vertical="center"/>
    </xf>
    <xf numFmtId="0" fontId="13" fillId="0" borderId="0" xfId="19" applyFont="1"/>
    <xf numFmtId="0" fontId="16" fillId="0" borderId="0" xfId="19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left" vertical="top" wrapText="1" indent="1"/>
    </xf>
    <xf numFmtId="0" fontId="13" fillId="0" borderId="0" xfId="19" applyFont="1" applyAlignment="1">
      <alignment wrapTex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8" fillId="0" borderId="0" xfId="19" applyFont="1" applyFill="1" applyBorder="1" applyAlignment="1" applyProtection="1">
      <alignment horizontal="center" vertical="center"/>
    </xf>
    <xf numFmtId="0" fontId="19" fillId="0" borderId="0" xfId="19" applyFont="1" applyFill="1" applyBorder="1" applyAlignment="1" applyProtection="1">
      <alignment horizontal="left" vertical="center" indent="1"/>
    </xf>
    <xf numFmtId="0" fontId="14" fillId="0" borderId="0" xfId="19" applyFont="1" applyBorder="1" applyAlignment="1" applyProtection="1">
      <alignment vertical="center"/>
    </xf>
    <xf numFmtId="0" fontId="14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center" vertical="center"/>
    </xf>
    <xf numFmtId="0" fontId="13" fillId="0" borderId="0" xfId="19" applyFont="1" applyFill="1" applyBorder="1" applyAlignment="1" applyProtection="1">
      <alignment horizontal="center" vertical="center"/>
    </xf>
    <xf numFmtId="0" fontId="19" fillId="0" borderId="7" xfId="19" applyFont="1" applyFill="1" applyBorder="1" applyAlignment="1" applyProtection="1">
      <alignment horizontal="center" vertical="center"/>
    </xf>
    <xf numFmtId="164" fontId="20" fillId="0" borderId="0" xfId="19" applyNumberFormat="1" applyFont="1" applyFill="1" applyBorder="1" applyAlignment="1" applyProtection="1">
      <alignment horizontal="center" vertical="center"/>
    </xf>
    <xf numFmtId="0" fontId="20" fillId="0" borderId="0" xfId="19" applyFont="1" applyAlignment="1" applyProtection="1">
      <alignment horizontal="left" vertical="center"/>
    </xf>
    <xf numFmtId="0" fontId="20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left" vertical="center"/>
    </xf>
    <xf numFmtId="0" fontId="21" fillId="0" borderId="0" xfId="19" applyFont="1" applyBorder="1" applyAlignment="1" applyProtection="1">
      <alignment vertical="center" wrapText="1"/>
    </xf>
    <xf numFmtId="0" fontId="9" fillId="0" borderId="0" xfId="8">
      <alignment horizontal="center" vertical="center"/>
    </xf>
    <xf numFmtId="0" fontId="9" fillId="0" borderId="0" xfId="8" applyAlignment="1">
      <alignment horizontal="left"/>
    </xf>
    <xf numFmtId="0" fontId="18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8" fillId="0" borderId="0" xfId="4">
      <alignment horizontal="center" vertical="center" wrapText="1"/>
    </xf>
    <xf numFmtId="0" fontId="9" fillId="0" borderId="6" xfId="8" applyBorder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4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3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4" fillId="0" borderId="0" xfId="1" applyFont="1" applyFill="1" applyBorder="1" applyProtection="1">
      <alignment horizontal="left" vertical="center"/>
    </xf>
    <xf numFmtId="0" fontId="26" fillId="0" borderId="0" xfId="6" applyFont="1">
      <alignment vertical="center"/>
    </xf>
    <xf numFmtId="0" fontId="22" fillId="0" borderId="0" xfId="19" applyFont="1"/>
    <xf numFmtId="0" fontId="9" fillId="0" borderId="7" xfId="8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4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9" fillId="0" borderId="0" xfId="8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0" fontId="5" fillId="0" borderId="0" xfId="6" applyAlignment="1">
      <alignment horizontal="right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9" applyFont="1" applyAlignment="1" applyProtection="1">
      <alignment vertical="center"/>
    </xf>
    <xf numFmtId="0" fontId="30" fillId="0" borderId="0" xfId="19" applyFont="1" applyAlignment="1" applyProtection="1">
      <alignment vertical="center"/>
    </xf>
    <xf numFmtId="0" fontId="31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3" fillId="2" borderId="6" xfId="8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4" fillId="0" borderId="1" xfId="8" applyFont="1" applyBorder="1" applyAlignment="1">
      <alignment horizontal="left" vertical="center" wrapText="1"/>
    </xf>
    <xf numFmtId="0" fontId="9" fillId="6" borderId="1" xfId="8" applyFont="1" applyFill="1" applyBorder="1" applyAlignment="1">
      <alignment horizontal="left" vertical="center" wrapText="1"/>
    </xf>
    <xf numFmtId="0" fontId="37" fillId="3" borderId="2" xfId="1" applyFont="1" applyFill="1" applyBorder="1" applyAlignment="1" applyProtection="1">
      <alignment horizontal="center" vertical="center"/>
      <protection locked="0"/>
    </xf>
    <xf numFmtId="0" fontId="33" fillId="0" borderId="2" xfId="128" applyFont="1" applyBorder="1">
      <alignment horizontal="left" vertical="center" wrapText="1"/>
    </xf>
    <xf numFmtId="0" fontId="22" fillId="0" borderId="4" xfId="128" applyFont="1" applyBorder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2" fillId="0" borderId="1" xfId="128">
      <alignment horizontal="left" vertical="center" wrapText="1"/>
    </xf>
    <xf numFmtId="0" fontId="22" fillId="0" borderId="9" xfId="128" applyFont="1" applyBorder="1">
      <alignment horizontal="left" vertical="center" wrapText="1"/>
    </xf>
    <xf numFmtId="0" fontId="22" fillId="0" borderId="10" xfId="128" applyFont="1" applyBorder="1">
      <alignment horizontal="left" vertical="center" wrapText="1"/>
    </xf>
    <xf numFmtId="0" fontId="22" fillId="0" borderId="8" xfId="128" applyFont="1" applyBorder="1" applyAlignment="1">
      <alignment horizontal="center" vertical="center" wrapText="1"/>
    </xf>
    <xf numFmtId="0" fontId="22" fillId="0" borderId="11" xfId="128" applyFont="1" applyBorder="1" applyAlignment="1">
      <alignment horizontal="center" vertical="center" wrapText="1"/>
    </xf>
    <xf numFmtId="0" fontId="22" fillId="0" borderId="6" xfId="128" applyBorder="1">
      <alignment horizontal="left" vertical="center" wrapText="1"/>
    </xf>
    <xf numFmtId="0" fontId="22" fillId="0" borderId="2" xfId="128" applyFont="1" applyBorder="1">
      <alignment horizontal="left" vertical="center" wrapText="1"/>
    </xf>
    <xf numFmtId="0" fontId="33" fillId="0" borderId="9" xfId="128" applyFont="1" applyBorder="1">
      <alignment horizontal="left" vertical="center" wrapText="1"/>
    </xf>
    <xf numFmtId="0" fontId="33" fillId="0" borderId="12" xfId="128" applyFont="1" applyBorder="1">
      <alignment horizontal="left" vertical="center" wrapText="1"/>
    </xf>
    <xf numFmtId="0" fontId="22" fillId="0" borderId="13" xfId="128" applyFont="1" applyBorder="1">
      <alignment horizontal="left" vertical="center" wrapText="1"/>
    </xf>
    <xf numFmtId="0" fontId="22" fillId="6" borderId="2" xfId="128" applyFont="1" applyFill="1" applyBorder="1">
      <alignment horizontal="left" vertical="center" wrapText="1"/>
    </xf>
    <xf numFmtId="0" fontId="22" fillId="6" borderId="4" xfId="128" applyFont="1" applyFill="1" applyBorder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6" xfId="8" applyFont="1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22" fillId="0" borderId="5" xfId="128" applyBorder="1">
      <alignment horizontal="left" vertical="center" wrapText="1"/>
    </xf>
    <xf numFmtId="0" fontId="6" fillId="0" borderId="6" xfId="401" applyBorder="1" applyAlignment="1">
      <alignment horizontal="left" vertical="center" wrapText="1"/>
    </xf>
    <xf numFmtId="0" fontId="24" fillId="3" borderId="2" xfId="1" applyFont="1" applyFill="1" applyBorder="1" applyAlignment="1" applyProtection="1">
      <alignment horizontal="left" vertical="center"/>
      <protection locked="0"/>
    </xf>
    <xf numFmtId="0" fontId="24" fillId="3" borderId="3" xfId="1" applyFont="1" applyFill="1" applyBorder="1" applyAlignment="1" applyProtection="1">
      <alignment horizontal="left" vertical="center"/>
      <protection locked="0"/>
    </xf>
    <xf numFmtId="0" fontId="24" fillId="3" borderId="2" xfId="1" applyFont="1" applyFill="1" applyBorder="1" applyProtection="1">
      <alignment horizontal="left" vertical="center"/>
      <protection locked="0"/>
    </xf>
    <xf numFmtId="0" fontId="24" fillId="3" borderId="4" xfId="1" applyFont="1" applyFill="1" applyBorder="1" applyProtection="1">
      <alignment horizontal="left" vertical="center"/>
      <protection locked="0"/>
    </xf>
    <xf numFmtId="0" fontId="11" fillId="0" borderId="0" xfId="0" applyFont="1" applyAlignment="1">
      <alignment horizont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/>
    </xf>
    <xf numFmtId="0" fontId="2" fillId="5" borderId="3" xfId="1" applyFont="1" applyFill="1" applyBorder="1" applyAlignment="1">
      <alignment horizontal="left" vertical="center"/>
    </xf>
    <xf numFmtId="0" fontId="2" fillId="5" borderId="4" xfId="1" applyFont="1" applyFill="1" applyBorder="1" applyAlignment="1">
      <alignment horizontal="left" vertical="center"/>
    </xf>
    <xf numFmtId="0" fontId="9" fillId="2" borderId="1" xfId="19" applyFont="1" applyFill="1" applyBorder="1" applyAlignment="1" applyProtection="1">
      <alignment horizontal="center" vertical="center"/>
    </xf>
    <xf numFmtId="0" fontId="9" fillId="2" borderId="6" xfId="8" applyFill="1" applyBorder="1" applyAlignment="1">
      <alignment horizontal="center" vertical="center" wrapText="1"/>
    </xf>
    <xf numFmtId="0" fontId="24" fillId="3" borderId="2" xfId="1" applyFont="1" applyFill="1" applyBorder="1" applyAlignment="1" applyProtection="1">
      <alignment horizontal="left" vertical="top"/>
      <protection locked="0"/>
    </xf>
    <xf numFmtId="0" fontId="24" fillId="3" borderId="3" xfId="1" applyFont="1" applyFill="1" applyBorder="1" applyAlignment="1" applyProtection="1">
      <alignment horizontal="left" vertical="top"/>
      <protection locked="0"/>
    </xf>
    <xf numFmtId="0" fontId="27" fillId="0" borderId="0" xfId="1" applyFont="1">
      <alignment horizontal="left"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9" fillId="0" borderId="0" xfId="8" applyAlignment="1">
      <alignment horizontal="center"/>
    </xf>
  </cellXfs>
  <cellStyles count="402">
    <cellStyle name="Hyperlink 2" xfId="20"/>
    <cellStyle name="ICRHB Document Title" xfId="4"/>
    <cellStyle name="ICRHB Normal" xfId="1"/>
    <cellStyle name="ICRHB Paragraph Header" xfId="7"/>
    <cellStyle name="ICRHB Section Header" xfId="5"/>
    <cellStyle name="ICRHB Section Subheader" xfId="6"/>
    <cellStyle name="ICRHB Table Header" xfId="8"/>
    <cellStyle name="ICRHB Table Text" xfId="128"/>
    <cellStyle name="Normal 2" xfId="21"/>
    <cellStyle name="Normal 2 2" xfId="19"/>
    <cellStyle name="Normal 3" xfId="22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Гиперссылка" xfId="40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pma@kpma.kz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G23"/>
  <sheetViews>
    <sheetView showGridLines="0" topLeftCell="A7" zoomScale="115" zoomScaleNormal="115" zoomScalePageLayoutView="125" workbookViewId="0">
      <selection activeCell="C16" sqref="C16:D16"/>
    </sheetView>
  </sheetViews>
  <sheetFormatPr defaultColWidth="10.85546875" defaultRowHeight="14.25" x14ac:dyDescent="0.2"/>
  <cols>
    <col min="1" max="1" width="2.85546875" style="1" customWidth="1"/>
    <col min="2" max="2" width="15.85546875" style="1" customWidth="1"/>
    <col min="3" max="3" width="50.85546875" style="1" customWidth="1"/>
    <col min="4" max="4" width="15.85546875" style="1" customWidth="1"/>
    <col min="5" max="16384" width="10.85546875" style="1"/>
  </cols>
  <sheetData>
    <row r="2" spans="1:7" ht="78.95" customHeight="1" x14ac:dyDescent="0.2">
      <c r="A2" s="84"/>
      <c r="B2" s="84"/>
      <c r="C2" s="27" t="s">
        <v>10</v>
      </c>
      <c r="D2" s="29" t="s">
        <v>0</v>
      </c>
      <c r="E2" s="26"/>
    </row>
    <row r="3" spans="1:7" ht="27.95" customHeight="1" x14ac:dyDescent="0.2">
      <c r="B3" s="53"/>
      <c r="C3" s="61" t="s">
        <v>11</v>
      </c>
      <c r="D3" s="53"/>
      <c r="E3" s="53"/>
      <c r="F3" s="53"/>
      <c r="G3" s="53"/>
    </row>
    <row r="5" spans="1:7" s="4" customFormat="1" ht="14.25" customHeight="1" x14ac:dyDescent="0.2">
      <c r="B5" s="85" t="s">
        <v>12</v>
      </c>
      <c r="C5" s="86"/>
      <c r="D5" s="87"/>
    </row>
    <row r="6" spans="1:7" s="8" customFormat="1" ht="25.5" customHeight="1" x14ac:dyDescent="0.2">
      <c r="B6" s="67" t="s">
        <v>13</v>
      </c>
      <c r="C6" s="88" t="s">
        <v>14</v>
      </c>
      <c r="D6" s="88"/>
    </row>
    <row r="7" spans="1:7" s="8" customFormat="1" ht="24.75" customHeight="1" x14ac:dyDescent="0.2">
      <c r="B7" s="68"/>
      <c r="C7" s="89" t="s">
        <v>81</v>
      </c>
      <c r="D7" s="75"/>
    </row>
    <row r="8" spans="1:7" s="5" customFormat="1" ht="12.75" x14ac:dyDescent="0.2">
      <c r="B8" s="6"/>
      <c r="D8" s="7"/>
    </row>
    <row r="10" spans="1:7" s="4" customFormat="1" ht="18" customHeight="1" x14ac:dyDescent="0.2">
      <c r="B10" s="85" t="s">
        <v>15</v>
      </c>
      <c r="C10" s="86"/>
      <c r="D10" s="87"/>
    </row>
    <row r="11" spans="1:7" s="39" customFormat="1" ht="18.95" customHeight="1" x14ac:dyDescent="0.2">
      <c r="B11" s="41" t="s">
        <v>16</v>
      </c>
      <c r="C11" s="76" t="s">
        <v>18</v>
      </c>
      <c r="D11" s="66"/>
    </row>
    <row r="12" spans="1:7" s="39" customFormat="1" ht="18" customHeight="1" x14ac:dyDescent="0.2">
      <c r="B12" s="63" t="s">
        <v>17</v>
      </c>
      <c r="C12" s="80" t="s">
        <v>19</v>
      </c>
      <c r="D12" s="81"/>
    </row>
    <row r="13" spans="1:7" s="5" customFormat="1" ht="30" customHeight="1" x14ac:dyDescent="0.2">
      <c r="B13" s="28" t="s">
        <v>20</v>
      </c>
      <c r="C13" s="70" t="s">
        <v>21</v>
      </c>
      <c r="D13" s="70"/>
    </row>
    <row r="14" spans="1:7" s="39" customFormat="1" ht="30" customHeight="1" x14ac:dyDescent="0.2">
      <c r="B14" s="40" t="s">
        <v>22</v>
      </c>
      <c r="C14" s="76" t="s">
        <v>23</v>
      </c>
      <c r="D14" s="66"/>
    </row>
    <row r="15" spans="1:7" s="5" customFormat="1" ht="41.1" customHeight="1" x14ac:dyDescent="0.2">
      <c r="B15" s="67" t="s">
        <v>24</v>
      </c>
      <c r="C15" s="71" t="s">
        <v>25</v>
      </c>
      <c r="D15" s="72"/>
    </row>
    <row r="16" spans="1:7" s="5" customFormat="1" ht="56.25" customHeight="1" x14ac:dyDescent="0.2">
      <c r="B16" s="69"/>
      <c r="C16" s="73" t="s">
        <v>26</v>
      </c>
      <c r="D16" s="74"/>
    </row>
    <row r="17" spans="2:4" s="5" customFormat="1" ht="56.1" customHeight="1" x14ac:dyDescent="0.2">
      <c r="B17" s="69"/>
      <c r="C17" s="75" t="s">
        <v>35</v>
      </c>
      <c r="D17" s="75"/>
    </row>
    <row r="18" spans="2:4" s="39" customFormat="1" ht="51" customHeight="1" x14ac:dyDescent="0.2">
      <c r="B18" s="82" t="s">
        <v>27</v>
      </c>
      <c r="C18" s="77" t="s">
        <v>80</v>
      </c>
      <c r="D18" s="72"/>
    </row>
    <row r="19" spans="2:4" s="39" customFormat="1" ht="42.75" customHeight="1" x14ac:dyDescent="0.2">
      <c r="B19" s="83"/>
      <c r="C19" s="78" t="s">
        <v>28</v>
      </c>
      <c r="D19" s="79"/>
    </row>
    <row r="20" spans="2:4" s="5" customFormat="1" ht="68.25" customHeight="1" x14ac:dyDescent="0.2">
      <c r="B20" s="62" t="s">
        <v>29</v>
      </c>
      <c r="C20" s="65" t="s">
        <v>30</v>
      </c>
      <c r="D20" s="66"/>
    </row>
    <row r="23" spans="2:4" x14ac:dyDescent="0.2">
      <c r="B23" s="42" t="s">
        <v>9</v>
      </c>
    </row>
  </sheetData>
  <mergeCells count="18">
    <mergeCell ref="A2:B2"/>
    <mergeCell ref="B5:D5"/>
    <mergeCell ref="C6:D6"/>
    <mergeCell ref="C7:D7"/>
    <mergeCell ref="B10:D10"/>
    <mergeCell ref="C20:D20"/>
    <mergeCell ref="B6:B7"/>
    <mergeCell ref="B15:B17"/>
    <mergeCell ref="C13:D13"/>
    <mergeCell ref="C15:D15"/>
    <mergeCell ref="C16:D16"/>
    <mergeCell ref="C17:D17"/>
    <mergeCell ref="C14:D14"/>
    <mergeCell ref="C18:D18"/>
    <mergeCell ref="C19:D19"/>
    <mergeCell ref="C11:D11"/>
    <mergeCell ref="C12:D12"/>
    <mergeCell ref="B18:B19"/>
  </mergeCells>
  <phoneticPr fontId="10" type="noConversion"/>
  <hyperlinks>
    <hyperlink ref="C7" r:id="rId1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&amp;N&amp;R&amp;K000000Self-Assessment_x000D_v0.5, 20.06.2016</oddFooter>
  </headerFooter>
  <drawing r:id="rId3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zoomScale="125" zoomScaleNormal="125" zoomScalePageLayoutView="125" workbookViewId="0">
      <pane ySplit="7" topLeftCell="A44" activePane="bottomLeft" state="frozenSplit"/>
      <selection activeCell="C3" sqref="C3"/>
      <selection pane="bottomLeft" activeCell="D2" sqref="D2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3" style="10" customWidth="1"/>
    <col min="5" max="5" width="13.42578125" style="10" customWidth="1"/>
    <col min="6" max="6" width="2.85546875" style="10" customWidth="1"/>
    <col min="7" max="7" width="13.5703125" style="10" customWidth="1"/>
    <col min="8" max="8" width="5.71093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86</v>
      </c>
      <c r="E2" s="25"/>
      <c r="F2" s="11"/>
      <c r="G2" s="24" t="s">
        <v>78</v>
      </c>
      <c r="I2" s="24" t="s">
        <v>33</v>
      </c>
    </row>
    <row r="3" spans="2:13" ht="18" customHeight="1" x14ac:dyDescent="0.2">
      <c r="B3" s="2" t="s">
        <v>31</v>
      </c>
      <c r="D3" s="92" t="s">
        <v>79</v>
      </c>
      <c r="E3" s="93"/>
      <c r="F3" s="12"/>
      <c r="G3" s="64" t="s">
        <v>84</v>
      </c>
      <c r="I3" s="44" t="s">
        <v>1</v>
      </c>
      <c r="J3" s="108" t="s">
        <v>85</v>
      </c>
    </row>
    <row r="4" spans="2:13" ht="15.95" customHeight="1" x14ac:dyDescent="0.2">
      <c r="B4" s="38" t="s">
        <v>32</v>
      </c>
      <c r="F4" s="11"/>
      <c r="G4" s="43"/>
    </row>
    <row r="5" spans="2:13" s="14" customFormat="1" ht="48" customHeight="1" x14ac:dyDescent="0.2">
      <c r="B5" s="94" t="s">
        <v>11</v>
      </c>
      <c r="C5" s="94"/>
      <c r="D5" s="95" t="s">
        <v>26</v>
      </c>
      <c r="E5" s="96"/>
      <c r="F5" s="96"/>
      <c r="G5" s="96"/>
      <c r="H5" s="96"/>
      <c r="I5" s="96"/>
      <c r="J5" s="97"/>
      <c r="M5" s="55"/>
    </row>
    <row r="6" spans="2:13" s="14" customFormat="1" ht="20.100000000000001" customHeight="1" x14ac:dyDescent="0.2">
      <c r="C6" s="13"/>
      <c r="D6" s="98" t="s">
        <v>34</v>
      </c>
      <c r="E6" s="99"/>
      <c r="F6" s="99"/>
      <c r="G6" s="99"/>
      <c r="H6" s="99"/>
      <c r="I6" s="99"/>
      <c r="J6" s="100"/>
      <c r="M6" s="55"/>
    </row>
    <row r="7" spans="2:13" s="14" customFormat="1" ht="39.950000000000003" customHeight="1" x14ac:dyDescent="0.2">
      <c r="B7" s="101" t="s">
        <v>39</v>
      </c>
      <c r="C7" s="101"/>
      <c r="D7" s="59" t="s">
        <v>36</v>
      </c>
      <c r="E7" s="59" t="s">
        <v>37</v>
      </c>
      <c r="F7" s="58"/>
      <c r="G7" s="102" t="s">
        <v>38</v>
      </c>
      <c r="H7" s="102"/>
      <c r="I7" s="102"/>
      <c r="J7" s="102"/>
      <c r="M7" s="55"/>
    </row>
    <row r="8" spans="2:13" ht="18" customHeight="1" x14ac:dyDescent="0.2">
      <c r="C8" s="23" t="s">
        <v>40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43</v>
      </c>
      <c r="D9" s="30">
        <v>3</v>
      </c>
      <c r="E9" s="30">
        <v>3</v>
      </c>
      <c r="F9" s="17"/>
      <c r="G9" s="103"/>
      <c r="H9" s="104"/>
      <c r="I9" s="104"/>
      <c r="J9" s="104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44</v>
      </c>
      <c r="D10" s="30">
        <v>2</v>
      </c>
      <c r="E10" s="30">
        <v>2</v>
      </c>
      <c r="F10" s="17"/>
      <c r="G10" s="90"/>
      <c r="H10" s="91"/>
      <c r="I10" s="91"/>
      <c r="J10" s="91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45</v>
      </c>
      <c r="D11" s="30">
        <v>3</v>
      </c>
      <c r="E11" s="30">
        <v>3</v>
      </c>
      <c r="F11" s="17"/>
      <c r="G11" s="90"/>
      <c r="H11" s="91"/>
      <c r="I11" s="91"/>
      <c r="J11" s="91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46</v>
      </c>
      <c r="D12" s="30">
        <v>3</v>
      </c>
      <c r="E12" s="30">
        <v>3</v>
      </c>
      <c r="F12" s="17"/>
      <c r="G12" s="90"/>
      <c r="H12" s="91"/>
      <c r="I12" s="91"/>
      <c r="J12" s="91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47</v>
      </c>
      <c r="D13" s="30">
        <v>2</v>
      </c>
      <c r="E13" s="30">
        <v>2</v>
      </c>
      <c r="F13" s="17"/>
      <c r="G13" s="90"/>
      <c r="H13" s="91"/>
      <c r="I13" s="91"/>
      <c r="J13" s="91"/>
      <c r="K13" s="37"/>
      <c r="M13" s="54">
        <f t="shared" si="0"/>
        <v>5</v>
      </c>
    </row>
    <row r="14" spans="2:13" s="20" customFormat="1" ht="21" customHeight="1" x14ac:dyDescent="0.2">
      <c r="C14" s="46" t="s">
        <v>71</v>
      </c>
      <c r="D14" s="48">
        <f>IF(COUNTIF(D9:D13,"")=$M13,"",(COUNTIF(D9:D13,3)))</f>
        <v>3</v>
      </c>
      <c r="E14" s="48">
        <f>IF(COUNTIF(E9:E13,"")=$M13,"",(COUNTIF(E9:E13,3)))</f>
        <v>3</v>
      </c>
      <c r="F14" s="18"/>
      <c r="G14" s="19"/>
      <c r="H14" s="19"/>
      <c r="I14" s="19"/>
      <c r="J14" s="19"/>
      <c r="M14" s="56"/>
    </row>
    <row r="15" spans="2:13" ht="14.25" x14ac:dyDescent="0.2">
      <c r="D15" s="60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41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48</v>
      </c>
      <c r="D17" s="30">
        <v>3</v>
      </c>
      <c r="E17" s="30">
        <v>2</v>
      </c>
      <c r="F17" s="17"/>
      <c r="G17" s="90"/>
      <c r="H17" s="91"/>
      <c r="I17" s="91"/>
      <c r="J17" s="91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49</v>
      </c>
      <c r="D18" s="30">
        <v>3</v>
      </c>
      <c r="E18" s="30">
        <v>2</v>
      </c>
      <c r="F18" s="17"/>
      <c r="G18" s="90"/>
      <c r="H18" s="91"/>
      <c r="I18" s="91"/>
      <c r="J18" s="91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50</v>
      </c>
      <c r="D19" s="30">
        <v>2</v>
      </c>
      <c r="E19" s="30">
        <v>3</v>
      </c>
      <c r="F19" s="17"/>
      <c r="G19" s="90"/>
      <c r="H19" s="91"/>
      <c r="I19" s="91"/>
      <c r="J19" s="91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51</v>
      </c>
      <c r="D20" s="30">
        <v>3</v>
      </c>
      <c r="E20" s="30">
        <v>2</v>
      </c>
      <c r="F20" s="17"/>
      <c r="G20" s="90"/>
      <c r="H20" s="91"/>
      <c r="I20" s="91"/>
      <c r="J20" s="91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52</v>
      </c>
      <c r="D21" s="30">
        <v>3</v>
      </c>
      <c r="E21" s="30">
        <v>2</v>
      </c>
      <c r="F21" s="17"/>
      <c r="G21" s="90"/>
      <c r="H21" s="91"/>
      <c r="I21" s="91"/>
      <c r="J21" s="91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53</v>
      </c>
      <c r="D22" s="30">
        <v>2</v>
      </c>
      <c r="E22" s="30">
        <v>3</v>
      </c>
      <c r="F22" s="17"/>
      <c r="G22" s="90"/>
      <c r="H22" s="91"/>
      <c r="I22" s="91"/>
      <c r="J22" s="91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54</v>
      </c>
      <c r="D23" s="30">
        <v>2</v>
      </c>
      <c r="E23" s="30">
        <v>3</v>
      </c>
      <c r="F23" s="17"/>
      <c r="G23" s="90"/>
      <c r="H23" s="91"/>
      <c r="I23" s="91"/>
      <c r="J23" s="91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55</v>
      </c>
      <c r="D24" s="30">
        <v>3</v>
      </c>
      <c r="E24" s="30">
        <v>2</v>
      </c>
      <c r="F24" s="17"/>
      <c r="G24" s="90"/>
      <c r="H24" s="91"/>
      <c r="I24" s="91"/>
      <c r="J24" s="91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56</v>
      </c>
      <c r="D25" s="30">
        <v>2</v>
      </c>
      <c r="E25" s="30">
        <v>2</v>
      </c>
      <c r="F25" s="17"/>
      <c r="G25" s="90"/>
      <c r="H25" s="91"/>
      <c r="I25" s="91"/>
      <c r="J25" s="91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57</v>
      </c>
      <c r="D26" s="30">
        <v>3</v>
      </c>
      <c r="E26" s="30">
        <v>2</v>
      </c>
      <c r="F26" s="17"/>
      <c r="G26" s="90"/>
      <c r="H26" s="91"/>
      <c r="I26" s="91"/>
      <c r="J26" s="91"/>
      <c r="K26" s="37"/>
      <c r="M26" s="54">
        <f t="shared" si="2"/>
        <v>10</v>
      </c>
    </row>
    <row r="27" spans="2:13" s="20" customFormat="1" ht="21" customHeight="1" x14ac:dyDescent="0.2">
      <c r="C27" s="46" t="s">
        <v>71</v>
      </c>
      <c r="D27" s="48">
        <f>IF(COUNTIF(D17:D26,"")=$M26,"",(COUNTIF(D17:D26,3)))</f>
        <v>6</v>
      </c>
      <c r="E27" s="48">
        <f>IF(COUNTIF(E17:E26,"")=$M26,"",(COUNTIF(E17:E26,3)))</f>
        <v>3</v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42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58</v>
      </c>
      <c r="D30" s="30">
        <v>3</v>
      </c>
      <c r="E30" s="30">
        <v>2</v>
      </c>
      <c r="F30" s="17"/>
      <c r="G30" s="90"/>
      <c r="H30" s="91"/>
      <c r="I30" s="91"/>
      <c r="J30" s="91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59</v>
      </c>
      <c r="D31" s="30">
        <v>2</v>
      </c>
      <c r="E31" s="30">
        <v>2</v>
      </c>
      <c r="F31" s="17"/>
      <c r="G31" s="90"/>
      <c r="H31" s="91"/>
      <c r="I31" s="91"/>
      <c r="J31" s="91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60</v>
      </c>
      <c r="D32" s="30">
        <v>2</v>
      </c>
      <c r="E32" s="30">
        <v>3</v>
      </c>
      <c r="F32" s="17"/>
      <c r="G32" s="90"/>
      <c r="H32" s="91"/>
      <c r="I32" s="91"/>
      <c r="J32" s="91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61</v>
      </c>
      <c r="D33" s="30">
        <v>3</v>
      </c>
      <c r="E33" s="30">
        <v>2</v>
      </c>
      <c r="F33" s="17"/>
      <c r="G33" s="90"/>
      <c r="H33" s="91"/>
      <c r="I33" s="91"/>
      <c r="J33" s="91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62</v>
      </c>
      <c r="D34" s="30">
        <v>2</v>
      </c>
      <c r="E34" s="30">
        <v>3</v>
      </c>
      <c r="F34" s="17"/>
      <c r="G34" s="90"/>
      <c r="H34" s="91"/>
      <c r="I34" s="91"/>
      <c r="J34" s="91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63</v>
      </c>
      <c r="D35" s="30">
        <v>3</v>
      </c>
      <c r="E35" s="30">
        <v>3</v>
      </c>
      <c r="F35" s="17"/>
      <c r="G35" s="90"/>
      <c r="H35" s="91"/>
      <c r="I35" s="91"/>
      <c r="J35" s="91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64</v>
      </c>
      <c r="D36" s="30">
        <v>2</v>
      </c>
      <c r="E36" s="30">
        <v>2</v>
      </c>
      <c r="F36" s="17"/>
      <c r="G36" s="90"/>
      <c r="H36" s="91"/>
      <c r="I36" s="91"/>
      <c r="J36" s="91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65</v>
      </c>
      <c r="D37" s="30">
        <v>3</v>
      </c>
      <c r="E37" s="30">
        <v>3</v>
      </c>
      <c r="F37" s="17"/>
      <c r="G37" s="90"/>
      <c r="H37" s="91"/>
      <c r="I37" s="91"/>
      <c r="J37" s="91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66</v>
      </c>
      <c r="D38" s="30">
        <v>2</v>
      </c>
      <c r="E38" s="30">
        <v>2</v>
      </c>
      <c r="F38" s="17"/>
      <c r="G38" s="90"/>
      <c r="H38" s="91"/>
      <c r="I38" s="91"/>
      <c r="J38" s="91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67</v>
      </c>
      <c r="D39" s="30">
        <v>3</v>
      </c>
      <c r="E39" s="30">
        <v>3</v>
      </c>
      <c r="F39" s="17"/>
      <c r="G39" s="90"/>
      <c r="H39" s="91"/>
      <c r="I39" s="91"/>
      <c r="J39" s="91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68</v>
      </c>
      <c r="D40" s="30">
        <v>2</v>
      </c>
      <c r="E40" s="30">
        <v>2</v>
      </c>
      <c r="F40" s="17"/>
      <c r="G40" s="90"/>
      <c r="H40" s="91"/>
      <c r="I40" s="91"/>
      <c r="J40" s="91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69</v>
      </c>
      <c r="D41" s="30">
        <v>3</v>
      </c>
      <c r="E41" s="30">
        <v>3</v>
      </c>
      <c r="F41" s="17"/>
      <c r="G41" s="90"/>
      <c r="H41" s="91"/>
      <c r="I41" s="91"/>
      <c r="J41" s="91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70</v>
      </c>
      <c r="D42" s="30">
        <v>3</v>
      </c>
      <c r="E42" s="30">
        <v>2</v>
      </c>
      <c r="F42" s="17"/>
      <c r="G42" s="90"/>
      <c r="H42" s="91"/>
      <c r="I42" s="91"/>
      <c r="J42" s="91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0"/>
      <c r="H43" s="91"/>
      <c r="I43" s="91"/>
      <c r="J43" s="91"/>
      <c r="K43" s="37"/>
      <c r="M43" s="54">
        <v>14</v>
      </c>
    </row>
    <row r="44" spans="2:13" s="20" customFormat="1" ht="21" customHeight="1" x14ac:dyDescent="0.2">
      <c r="C44" s="46" t="s">
        <v>71</v>
      </c>
      <c r="D44" s="48">
        <f>IF(COUNTIF(D30:D43,"")=$M$43,"",(COUNTIF(D30:D43,3)))</f>
        <v>7</v>
      </c>
      <c r="E44" s="48">
        <f>IF(COUNTIF(E30:E43,"")=$M$43,"",(COUNTIF(E30:E43,3)))</f>
        <v>6</v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72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73</v>
      </c>
      <c r="D48" s="50">
        <f>COUNTIF(D$9:D$13,3)+COUNTIF(D$17:D$26,3)+COUNTIF(D$30:D$43,3)</f>
        <v>16</v>
      </c>
      <c r="E48" s="50">
        <f>COUNTIF(E$9:E$13,3)+COUNTIF(E$17:E$26,3)+COUNTIF(E$30:E$43,3)</f>
        <v>12</v>
      </c>
      <c r="F48" s="31"/>
      <c r="M48" s="57"/>
    </row>
    <row r="49" spans="2:13" s="1" customFormat="1" ht="15.95" customHeight="1" x14ac:dyDescent="0.2">
      <c r="C49" s="45" t="s">
        <v>74</v>
      </c>
      <c r="D49" s="50">
        <f>COUNTIF(D$9:D$13,2)+COUNTIF(D$17:D$26,2)+COUNTIF(D$30:D$43,2)</f>
        <v>12</v>
      </c>
      <c r="E49" s="50">
        <f>COUNTIF(E$9:E$13,2)+COUNTIF(E$17:E$26,2)+COUNTIF(E$30:E$43,2)</f>
        <v>16</v>
      </c>
      <c r="F49" s="31"/>
      <c r="M49" s="57"/>
    </row>
    <row r="50" spans="2:13" s="1" customFormat="1" ht="15.95" customHeight="1" x14ac:dyDescent="0.2">
      <c r="C50" s="45" t="s">
        <v>75</v>
      </c>
      <c r="D50" s="50">
        <f>COUNTIF(D$9:D$13,1)+COUNTIF(D$17:D$26,1)+COUNTIF(D$30:D$43,1)</f>
        <v>0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76</v>
      </c>
      <c r="D51" s="50">
        <f>IF($I$3="Project",(COUNTBLANK(D$9:D$13)+COUNTBLANK(D$17:D$26)+COUNTBLANK(D$30:D$42)),(COUNTBLANK(D$9:D$13)+COUNTBLANK(D$17:D$26)+COUNTBLANK(D$30:D$43)))</f>
        <v>0</v>
      </c>
      <c r="E51" s="50">
        <f>IF($I$3="Project",(COUNTBLANK(E$9:E$13)+COUNTBLANK(E$17:E$26)+COUNTBLANK(E$30:E$42)),(COUNTBLANK(E$9:E$13)+COUNTBLANK(E$17:E$26)+COUNTBLANK(E$30:E$43)))</f>
        <v>0</v>
      </c>
      <c r="F51" s="31"/>
      <c r="G51" s="105" t="str">
        <f>IF(D51&gt;0,"Пожалуйста, оцените все элементы компетенции",IF(G3="D","",IF(E51&gt;0,"Please evaluate all competence elements","")))</f>
        <v/>
      </c>
      <c r="H51" s="105"/>
      <c r="I51" s="105"/>
      <c r="J51" s="105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77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60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60">
        <f>IF(E98=4, 28,29)</f>
        <v>28</v>
      </c>
      <c r="G99" s="47" t="s">
        <v>6</v>
      </c>
      <c r="H99" s="35"/>
      <c r="I99" s="35"/>
      <c r="J99" s="35"/>
      <c r="K99" s="35"/>
    </row>
    <row r="100" spans="2:13" ht="14.25" x14ac:dyDescent="0.2">
      <c r="G100" s="47" t="s">
        <v>7</v>
      </c>
    </row>
    <row r="101" spans="2:13" ht="14.25" x14ac:dyDescent="0.2">
      <c r="G101" s="47" t="s">
        <v>8</v>
      </c>
    </row>
  </sheetData>
  <sheetProtection selectLockedCells="1"/>
  <mergeCells count="36"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conditionalFormatting sqref="D9:E13">
    <cfRule type="cellIs" dxfId="23" priority="10" operator="equal">
      <formula>2</formula>
    </cfRule>
    <cfRule type="cellIs" dxfId="22" priority="11" operator="equal">
      <formula>3</formula>
    </cfRule>
    <cfRule type="cellIs" dxfId="21" priority="12" operator="equal">
      <formula>1</formula>
    </cfRule>
  </conditionalFormatting>
  <conditionalFormatting sqref="D17:E17">
    <cfRule type="cellIs" dxfId="20" priority="7" operator="equal">
      <formula>2</formula>
    </cfRule>
    <cfRule type="cellIs" dxfId="19" priority="8" operator="equal">
      <formula>3</formula>
    </cfRule>
    <cfRule type="cellIs" dxfId="18" priority="9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4">
    <dataValidation type="list" allowBlank="1" showInputMessage="1" showErrorMessage="1" sqref="I3">
      <formula1>"Project, Programme, Portfolio"</formula1>
    </dataValidation>
    <dataValidation type="whole" allowBlank="1" showInputMessage="1" showErrorMessage="1" sqref="F9:F13 F17:F26 F30:F43">
      <formula1>0</formula1>
      <formula2>10</formula2>
    </dataValidation>
    <dataValidation allowBlank="1" showDropDown="1" showInputMessage="1" showErrorMessage="1" sqref="D28:E29"/>
    <dataValidation type="whole" allowBlank="1" showDropDown="1" showInputMessage="1" showErrorMessage="1" sqref="D9:E13 D17:E26 D30:E43">
      <formula1>1</formula1>
      <formula2>3</formula2>
    </dataValidation>
  </dataValidations>
  <pageMargins left="0.75000000000000011" right="0.75000000000000011" top="0.5" bottom="0.5" header="0.5" footer="0.5"/>
  <pageSetup paperSize="9" orientation="landscape" horizontalDpi="4294967292" verticalDpi="4294967292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tabSelected="1" zoomScale="125" zoomScaleNormal="125" zoomScalePageLayoutView="125" workbookViewId="0">
      <pane ySplit="7" topLeftCell="A8" activePane="bottomLeft" state="frozenSplit"/>
      <selection activeCell="C3" sqref="C3"/>
      <selection pane="bottomLeft" activeCell="D2" sqref="D2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4.140625" style="10" customWidth="1"/>
    <col min="5" max="5" width="14.5703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86</v>
      </c>
      <c r="E2" s="25"/>
      <c r="F2" s="11"/>
      <c r="G2" s="24" t="s">
        <v>78</v>
      </c>
      <c r="I2" s="24" t="s">
        <v>33</v>
      </c>
    </row>
    <row r="3" spans="2:13" ht="18" customHeight="1" x14ac:dyDescent="0.2">
      <c r="B3" s="2" t="s">
        <v>31</v>
      </c>
      <c r="D3" s="92"/>
      <c r="E3" s="93"/>
      <c r="F3" s="12"/>
      <c r="G3" s="64" t="s">
        <v>84</v>
      </c>
      <c r="I3" s="44" t="s">
        <v>1</v>
      </c>
      <c r="J3" s="108" t="s">
        <v>85</v>
      </c>
    </row>
    <row r="4" spans="2:13" ht="15.95" customHeight="1" x14ac:dyDescent="0.2">
      <c r="B4" s="38" t="s">
        <v>32</v>
      </c>
      <c r="F4" s="11"/>
      <c r="G4" s="43"/>
    </row>
    <row r="5" spans="2:13" s="14" customFormat="1" ht="48" customHeight="1" x14ac:dyDescent="0.2">
      <c r="B5" s="94" t="s">
        <v>11</v>
      </c>
      <c r="C5" s="94"/>
      <c r="D5" s="95" t="s">
        <v>26</v>
      </c>
      <c r="E5" s="106"/>
      <c r="F5" s="106"/>
      <c r="G5" s="106"/>
      <c r="H5" s="106"/>
      <c r="I5" s="106"/>
      <c r="J5" s="107"/>
      <c r="M5" s="55"/>
    </row>
    <row r="6" spans="2:13" s="14" customFormat="1" ht="20.100000000000001" customHeight="1" x14ac:dyDescent="0.2">
      <c r="C6" s="13"/>
      <c r="D6" s="98" t="s">
        <v>34</v>
      </c>
      <c r="E6" s="99"/>
      <c r="F6" s="99"/>
      <c r="G6" s="99"/>
      <c r="H6" s="99"/>
      <c r="I6" s="99"/>
      <c r="J6" s="100"/>
      <c r="M6" s="55"/>
    </row>
    <row r="7" spans="2:13" s="14" customFormat="1" ht="36" x14ac:dyDescent="0.2">
      <c r="B7" s="101" t="s">
        <v>39</v>
      </c>
      <c r="C7" s="101"/>
      <c r="D7" s="59" t="s">
        <v>82</v>
      </c>
      <c r="E7" s="59" t="s">
        <v>83</v>
      </c>
      <c r="F7" s="58"/>
      <c r="G7" s="102" t="s">
        <v>38</v>
      </c>
      <c r="H7" s="102"/>
      <c r="I7" s="102"/>
      <c r="J7" s="102"/>
      <c r="M7" s="55"/>
    </row>
    <row r="8" spans="2:13" ht="18" customHeight="1" x14ac:dyDescent="0.2">
      <c r="C8" s="23" t="s">
        <v>40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43</v>
      </c>
      <c r="D9" s="30"/>
      <c r="E9" s="30"/>
      <c r="F9" s="17"/>
      <c r="G9" s="103"/>
      <c r="H9" s="104"/>
      <c r="I9" s="104"/>
      <c r="J9" s="104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44</v>
      </c>
      <c r="D10" s="30"/>
      <c r="E10" s="30"/>
      <c r="F10" s="17"/>
      <c r="G10" s="90"/>
      <c r="H10" s="91"/>
      <c r="I10" s="91"/>
      <c r="J10" s="91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45</v>
      </c>
      <c r="D11" s="30"/>
      <c r="E11" s="30"/>
      <c r="F11" s="17"/>
      <c r="G11" s="90"/>
      <c r="H11" s="91"/>
      <c r="I11" s="91"/>
      <c r="J11" s="91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46</v>
      </c>
      <c r="D12" s="30"/>
      <c r="E12" s="30"/>
      <c r="F12" s="17"/>
      <c r="G12" s="90"/>
      <c r="H12" s="91"/>
      <c r="I12" s="91"/>
      <c r="J12" s="91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47</v>
      </c>
      <c r="D13" s="30"/>
      <c r="E13" s="30"/>
      <c r="F13" s="17"/>
      <c r="G13" s="90"/>
      <c r="H13" s="91"/>
      <c r="I13" s="91"/>
      <c r="J13" s="91"/>
      <c r="K13" s="37"/>
      <c r="M13" s="54">
        <f t="shared" si="0"/>
        <v>5</v>
      </c>
    </row>
    <row r="14" spans="2:13" s="20" customFormat="1" ht="21" customHeight="1" x14ac:dyDescent="0.2">
      <c r="C14" s="46" t="s">
        <v>71</v>
      </c>
      <c r="D14" s="48" t="str">
        <f>IF(COUNTIF(D9:D13,"")=$M13,"",(COUNTIF(D9:D13,3)))</f>
        <v/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5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41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48</v>
      </c>
      <c r="D17" s="30"/>
      <c r="E17" s="30"/>
      <c r="F17" s="17"/>
      <c r="G17" s="90"/>
      <c r="H17" s="91"/>
      <c r="I17" s="91"/>
      <c r="J17" s="91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49</v>
      </c>
      <c r="D18" s="30"/>
      <c r="E18" s="30"/>
      <c r="F18" s="17"/>
      <c r="G18" s="90"/>
      <c r="H18" s="91"/>
      <c r="I18" s="91"/>
      <c r="J18" s="91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50</v>
      </c>
      <c r="D19" s="30"/>
      <c r="E19" s="30"/>
      <c r="F19" s="17"/>
      <c r="G19" s="90"/>
      <c r="H19" s="91"/>
      <c r="I19" s="91"/>
      <c r="J19" s="91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51</v>
      </c>
      <c r="D20" s="30"/>
      <c r="E20" s="30"/>
      <c r="F20" s="17"/>
      <c r="G20" s="90"/>
      <c r="H20" s="91"/>
      <c r="I20" s="91"/>
      <c r="J20" s="91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52</v>
      </c>
      <c r="D21" s="30"/>
      <c r="E21" s="30"/>
      <c r="F21" s="17"/>
      <c r="G21" s="90"/>
      <c r="H21" s="91"/>
      <c r="I21" s="91"/>
      <c r="J21" s="91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53</v>
      </c>
      <c r="D22" s="30"/>
      <c r="E22" s="30"/>
      <c r="F22" s="17"/>
      <c r="G22" s="90"/>
      <c r="H22" s="91"/>
      <c r="I22" s="91"/>
      <c r="J22" s="91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54</v>
      </c>
      <c r="D23" s="30"/>
      <c r="E23" s="30"/>
      <c r="F23" s="17"/>
      <c r="G23" s="90"/>
      <c r="H23" s="91"/>
      <c r="I23" s="91"/>
      <c r="J23" s="91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55</v>
      </c>
      <c r="D24" s="30"/>
      <c r="E24" s="30"/>
      <c r="F24" s="17"/>
      <c r="G24" s="90"/>
      <c r="H24" s="91"/>
      <c r="I24" s="91"/>
      <c r="J24" s="91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56</v>
      </c>
      <c r="D25" s="30"/>
      <c r="E25" s="30"/>
      <c r="F25" s="17"/>
      <c r="G25" s="90"/>
      <c r="H25" s="91"/>
      <c r="I25" s="91"/>
      <c r="J25" s="91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57</v>
      </c>
      <c r="D26" s="30"/>
      <c r="E26" s="30"/>
      <c r="F26" s="17"/>
      <c r="G26" s="90"/>
      <c r="H26" s="91"/>
      <c r="I26" s="91"/>
      <c r="J26" s="91"/>
      <c r="K26" s="37"/>
      <c r="M26" s="54">
        <f t="shared" si="2"/>
        <v>10</v>
      </c>
    </row>
    <row r="27" spans="2:13" s="20" customFormat="1" ht="21" customHeight="1" x14ac:dyDescent="0.2">
      <c r="C27" s="46" t="s">
        <v>71</v>
      </c>
      <c r="D27" s="48" t="str">
        <f>IF(COUNTIF(D17:D26,"")=$M26,"",(COUNTIF(D17:D26,3)))</f>
        <v/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42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58</v>
      </c>
      <c r="D30" s="30"/>
      <c r="E30" s="30"/>
      <c r="F30" s="17"/>
      <c r="G30" s="90"/>
      <c r="H30" s="91"/>
      <c r="I30" s="91"/>
      <c r="J30" s="91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59</v>
      </c>
      <c r="D31" s="30"/>
      <c r="E31" s="30"/>
      <c r="F31" s="17"/>
      <c r="G31" s="90"/>
      <c r="H31" s="91"/>
      <c r="I31" s="91"/>
      <c r="J31" s="91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60</v>
      </c>
      <c r="D32" s="30"/>
      <c r="E32" s="30"/>
      <c r="F32" s="17"/>
      <c r="G32" s="90"/>
      <c r="H32" s="91"/>
      <c r="I32" s="91"/>
      <c r="J32" s="91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61</v>
      </c>
      <c r="D33" s="30"/>
      <c r="E33" s="30"/>
      <c r="F33" s="17"/>
      <c r="G33" s="90"/>
      <c r="H33" s="91"/>
      <c r="I33" s="91"/>
      <c r="J33" s="91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62</v>
      </c>
      <c r="D34" s="30"/>
      <c r="E34" s="30"/>
      <c r="F34" s="17"/>
      <c r="G34" s="90"/>
      <c r="H34" s="91"/>
      <c r="I34" s="91"/>
      <c r="J34" s="91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63</v>
      </c>
      <c r="D35" s="30"/>
      <c r="E35" s="30"/>
      <c r="F35" s="17"/>
      <c r="G35" s="90"/>
      <c r="H35" s="91"/>
      <c r="I35" s="91"/>
      <c r="J35" s="91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64</v>
      </c>
      <c r="D36" s="30"/>
      <c r="E36" s="30"/>
      <c r="F36" s="17"/>
      <c r="G36" s="90"/>
      <c r="H36" s="91"/>
      <c r="I36" s="91"/>
      <c r="J36" s="91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65</v>
      </c>
      <c r="D37" s="30"/>
      <c r="E37" s="30"/>
      <c r="F37" s="17"/>
      <c r="G37" s="90"/>
      <c r="H37" s="91"/>
      <c r="I37" s="91"/>
      <c r="J37" s="91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66</v>
      </c>
      <c r="D38" s="30"/>
      <c r="E38" s="30"/>
      <c r="F38" s="17"/>
      <c r="G38" s="90"/>
      <c r="H38" s="91"/>
      <c r="I38" s="91"/>
      <c r="J38" s="91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67</v>
      </c>
      <c r="D39" s="30"/>
      <c r="E39" s="30"/>
      <c r="F39" s="17"/>
      <c r="G39" s="90"/>
      <c r="H39" s="91"/>
      <c r="I39" s="91"/>
      <c r="J39" s="91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68</v>
      </c>
      <c r="D40" s="30"/>
      <c r="E40" s="30"/>
      <c r="F40" s="17"/>
      <c r="G40" s="90"/>
      <c r="H40" s="91"/>
      <c r="I40" s="91"/>
      <c r="J40" s="91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69</v>
      </c>
      <c r="D41" s="30"/>
      <c r="E41" s="30"/>
      <c r="F41" s="17"/>
      <c r="G41" s="90"/>
      <c r="H41" s="91"/>
      <c r="I41" s="91"/>
      <c r="J41" s="91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70</v>
      </c>
      <c r="D42" s="30"/>
      <c r="E42" s="30"/>
      <c r="F42" s="17"/>
      <c r="G42" s="90"/>
      <c r="H42" s="91"/>
      <c r="I42" s="91"/>
      <c r="J42" s="91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0"/>
      <c r="H43" s="91"/>
      <c r="I43" s="91"/>
      <c r="J43" s="91"/>
      <c r="K43" s="37"/>
      <c r="M43" s="54">
        <v>14</v>
      </c>
    </row>
    <row r="44" spans="2:13" s="20" customFormat="1" ht="21" customHeight="1" x14ac:dyDescent="0.2">
      <c r="C44" s="46" t="s">
        <v>71</v>
      </c>
      <c r="D44" s="48" t="str">
        <f>IF(COUNTIF(D30:D43,"")=$M$43,"",(COUNTIF(D30:D43,3)))</f>
        <v/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72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73</v>
      </c>
      <c r="D48" s="50">
        <f>COUNTIF(D$9:D$13,3)+COUNTIF(D$17:D$26,3)+COUNTIF(D$30:D$43,3)</f>
        <v>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74</v>
      </c>
      <c r="D49" s="50">
        <f>COUNTIF(D$9:D$13,2)+COUNTIF(D$17:D$26,2)+COUNTIF(D$30:D$43,2)</f>
        <v>0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75</v>
      </c>
      <c r="D50" s="50">
        <f>COUNTIF(D$9:D$13,1)+COUNTIF(D$17:D$26,1)+COUNTIF(D$30:D$43,1)</f>
        <v>0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76</v>
      </c>
      <c r="D51" s="50">
        <f>IF($I$3="Project",(COUNTBLANK(D$9:D$13)+COUNTBLANK(D$17:D$26)+COUNTBLANK(D$30:D$42)),(COUNTBLANK(D$9:D$13)+COUNTBLANK(D$17:D$26)+COUNTBLANK(D$30:D$43)))</f>
        <v>28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105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105"/>
      <c r="I51" s="105"/>
      <c r="J51" s="105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77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5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51">
        <f>IF(E98=4, 28,29)</f>
        <v>28</v>
      </c>
      <c r="G99" s="47" t="s">
        <v>6</v>
      </c>
      <c r="H99" s="35"/>
      <c r="I99" s="35"/>
      <c r="J99" s="35"/>
      <c r="K99" s="35"/>
    </row>
    <row r="100" spans="2:13" ht="14.25" x14ac:dyDescent="0.2">
      <c r="G100" s="47" t="s">
        <v>7</v>
      </c>
    </row>
    <row r="101" spans="2:13" ht="14.25" x14ac:dyDescent="0.2">
      <c r="G101" s="47" t="s">
        <v>8</v>
      </c>
    </row>
  </sheetData>
  <sheetProtection selectLockedCells="1"/>
  <mergeCells count="36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4">
    <dataValidation type="whole" allowBlank="1" showDropDown="1" showInputMessage="1" showErrorMessage="1" sqref="D9:E13 D17:E26 D30:E43">
      <formula1>1</formula1>
      <formula2>3</formula2>
    </dataValidation>
    <dataValidation allowBlank="1" showDropDown="1" showInputMessage="1" showErrorMessage="1" sqref="D28:E29"/>
    <dataValidation type="whole" allowBlank="1" showInputMessage="1" showErrorMessage="1" sqref="F9:F13 F17:F26 F30:F43">
      <formula1>0</formula1>
      <formula2>10</formula2>
    </dataValidation>
    <dataValidation type="list" allowBlank="1" showInputMessage="1" showErrorMessage="1" sqref="I3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Инструкции</vt:lpstr>
      <vt:lpstr>Пример</vt:lpstr>
      <vt:lpstr>Результаты кандидата</vt:lpstr>
      <vt:lpstr>Инструкции!Область_печати</vt:lpstr>
      <vt:lpstr>Пример!Область_печати</vt:lpstr>
      <vt:lpstr>'Результаты кандидата'!Область_печати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Сайдуллаев Рахматулло</cp:lastModifiedBy>
  <cp:lastPrinted>2016-06-30T11:19:45Z</cp:lastPrinted>
  <dcterms:created xsi:type="dcterms:W3CDTF">2016-04-15T13:56:41Z</dcterms:created>
  <dcterms:modified xsi:type="dcterms:W3CDTF">2018-08-15T09:55:14Z</dcterms:modified>
</cp:coreProperties>
</file>